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072"/>
  </bookViews>
  <sheets>
    <sheet name="Feuil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22"/>
  <c r="G20"/>
  <c r="G18"/>
  <c r="G16"/>
  <c r="G14"/>
  <c r="G10"/>
  <c r="J20" l="1"/>
  <c r="J19"/>
  <c r="J18"/>
  <c r="J21" l="1"/>
  <c r="J22" s="1"/>
  <c r="J23" s="1"/>
  <c r="J26"/>
  <c r="J30" s="1"/>
</calcChain>
</file>

<file path=xl/sharedStrings.xml><?xml version="1.0" encoding="utf-8"?>
<sst xmlns="http://schemas.openxmlformats.org/spreadsheetml/2006/main" count="28" uniqueCount="28">
  <si>
    <t>RPE</t>
  </si>
  <si>
    <t>Charge totale</t>
  </si>
  <si>
    <t>Charge moyenne hebdomadaire</t>
  </si>
  <si>
    <t>Ecart type de la charge sur la semaine</t>
  </si>
  <si>
    <t>Indice de monotonie</t>
  </si>
  <si>
    <t>Contrainte</t>
  </si>
  <si>
    <t>https://www.youtube.com/watch?v=f540rsk-f2A&amp;t=21s</t>
  </si>
  <si>
    <t>Microcyle 1</t>
  </si>
  <si>
    <t>Temps d'effort en minutes</t>
  </si>
  <si>
    <t>Charge/séance</t>
  </si>
  <si>
    <t>Lundi</t>
  </si>
  <si>
    <t>Mardi</t>
  </si>
  <si>
    <t>Capacité de performance temporaire</t>
  </si>
  <si>
    <t xml:space="preserve">Mercredi </t>
  </si>
  <si>
    <t xml:space="preserve">Numéro du microcycle </t>
  </si>
  <si>
    <t>Jeudi</t>
  </si>
  <si>
    <t>Vendredi</t>
  </si>
  <si>
    <t>Samedi</t>
  </si>
  <si>
    <t>Total du mois</t>
  </si>
  <si>
    <t>Dimanche</t>
  </si>
  <si>
    <t>Charge du microcyle en UA (à compléter manuellement)</t>
  </si>
  <si>
    <t>Semaine 1</t>
  </si>
  <si>
    <t>Semaine 2</t>
  </si>
  <si>
    <t>Semaine 3</t>
  </si>
  <si>
    <t>Semaine 4</t>
  </si>
  <si>
    <t xml:space="preserve">Cliquez sur le lien </t>
  </si>
  <si>
    <t>QG de la préparation physique</t>
  </si>
  <si>
    <t>Découvrez un outil complet de gestion des entrainements en regardant la vidéo de présentation !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</si>
</sst>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2" borderId="0" xfId="0" applyFill="1" applyBorder="1"/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3" xfId="0" applyBorder="1"/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8" xfId="0" applyBorder="1"/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0" borderId="9" xfId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ont="1" applyFill="1" applyBorder="1"/>
    <xf numFmtId="0" fontId="0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0" fillId="0" borderId="9" xfId="0" applyBorder="1"/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" fontId="0" fillId="0" borderId="9" xfId="0" applyNumberForma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3"/>
  <c:chart>
    <c:title>
      <c:tx>
        <c:rich>
          <a:bodyPr/>
          <a:lstStyle/>
          <a:p>
            <a:pPr>
              <a:defRPr/>
            </a:pPr>
            <a:r>
              <a:rPr lang="fr-FR"/>
              <a:t>Charge</a:t>
            </a:r>
            <a:r>
              <a:rPr lang="fr-FR" baseline="0"/>
              <a:t> sur un mois en fonction des semaines</a:t>
            </a:r>
            <a:endParaRPr lang="fr-F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Feuil1!$I$26:$I$29</c:f>
              <c:strCache>
                <c:ptCount val="4"/>
                <c:pt idx="0">
                  <c:v>Semaine 1</c:v>
                </c:pt>
                <c:pt idx="1">
                  <c:v>Semaine 2</c:v>
                </c:pt>
                <c:pt idx="2">
                  <c:v>Semaine 3</c:v>
                </c:pt>
                <c:pt idx="3">
                  <c:v>Semaine 4</c:v>
                </c:pt>
              </c:strCache>
            </c:strRef>
          </c:cat>
          <c:val>
            <c:numRef>
              <c:f>Feuil1!$J$26:$J$29</c:f>
              <c:numCache>
                <c:formatCode>General</c:formatCode>
                <c:ptCount val="4"/>
                <c:pt idx="0">
                  <c:v>732.1</c:v>
                </c:pt>
                <c:pt idx="1">
                  <c:v>1500</c:v>
                </c:pt>
                <c:pt idx="2">
                  <c:v>2000</c:v>
                </c:pt>
                <c:pt idx="3">
                  <c:v>500</c:v>
                </c:pt>
              </c:numCache>
            </c:numRef>
          </c:val>
        </c:ser>
        <c:ser>
          <c:idx val="1"/>
          <c:order val="1"/>
          <c:cat>
            <c:strRef>
              <c:f>Feuil1!$I$26:$I$29</c:f>
              <c:strCache>
                <c:ptCount val="4"/>
                <c:pt idx="0">
                  <c:v>Semaine 1</c:v>
                </c:pt>
                <c:pt idx="1">
                  <c:v>Semaine 2</c:v>
                </c:pt>
                <c:pt idx="2">
                  <c:v>Semaine 3</c:v>
                </c:pt>
                <c:pt idx="3">
                  <c:v>Semaine 4</c:v>
                </c:pt>
              </c:strCache>
            </c:strRef>
          </c:cat>
          <c:val>
            <c:numRef>
              <c:f>Feuil1!$K$26:$K$29</c:f>
              <c:numCache>
                <c:formatCode>General</c:formatCode>
                <c:ptCount val="4"/>
              </c:numCache>
            </c:numRef>
          </c:val>
        </c:ser>
        <c:dLbls/>
        <c:axId val="78970240"/>
        <c:axId val="193148032"/>
      </c:barChart>
      <c:catAx>
        <c:axId val="78970240"/>
        <c:scaling>
          <c:orientation val="minMax"/>
        </c:scaling>
        <c:axPos val="b"/>
        <c:majorTickMark val="none"/>
        <c:tickLblPos val="nextTo"/>
        <c:crossAx val="193148032"/>
        <c:crosses val="autoZero"/>
        <c:auto val="1"/>
        <c:lblAlgn val="ctr"/>
        <c:lblOffset val="100"/>
      </c:catAx>
      <c:valAx>
        <c:axId val="1931480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8970240"/>
        <c:crosses val="autoZero"/>
        <c:crossBetween val="between"/>
      </c:valAx>
    </c:plotArea>
    <c:legend>
      <c:legendPos val="r"/>
      <c:legendEntry>
        <c:idx val="1"/>
        <c:delete val="1"/>
      </c:legendEntry>
      <c:layout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4649</xdr:colOff>
      <xdr:row>24</xdr:row>
      <xdr:rowOff>-1</xdr:rowOff>
    </xdr:from>
    <xdr:to>
      <xdr:col>6</xdr:col>
      <xdr:colOff>969818</xdr:colOff>
      <xdr:row>40</xdr:row>
      <xdr:rowOff>172191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1329301</xdr:colOff>
      <xdr:row>1</xdr:row>
      <xdr:rowOff>360219</xdr:rowOff>
    </xdr:from>
    <xdr:to>
      <xdr:col>11</xdr:col>
      <xdr:colOff>216222</xdr:colOff>
      <xdr:row>6</xdr:row>
      <xdr:rowOff>157053</xdr:rowOff>
    </xdr:to>
    <xdr:pic>
      <xdr:nvPicPr>
        <xdr:cNvPr id="1025" name="Picture 1" descr="RÃ©sultat de recherche d'images pour &quot;youtube png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76865" y="360219"/>
          <a:ext cx="2212012" cy="163948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1080653</xdr:colOff>
      <xdr:row>6</xdr:row>
      <xdr:rowOff>26243</xdr:rowOff>
    </xdr:from>
    <xdr:to>
      <xdr:col>10</xdr:col>
      <xdr:colOff>1011381</xdr:colOff>
      <xdr:row>16</xdr:row>
      <xdr:rowOff>119859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88980" y="2062861"/>
          <a:ext cx="2036619" cy="20332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83126</xdr:colOff>
      <xdr:row>6</xdr:row>
      <xdr:rowOff>124271</xdr:rowOff>
    </xdr:from>
    <xdr:to>
      <xdr:col>9</xdr:col>
      <xdr:colOff>526472</xdr:colOff>
      <xdr:row>16</xdr:row>
      <xdr:rowOff>124546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77744" y="2160889"/>
          <a:ext cx="2757055" cy="193991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/Documents/Master%201/Programmation%20de%20l'entrainement/Outil%20de%20prog%20CCF1/Outil%20THOMAS%20HABOUZIT%20M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sentation"/>
      <sheetName val="Planification"/>
      <sheetName val="Microcyles"/>
      <sheetName val="Profil"/>
      <sheetName val="Fiches types"/>
      <sheetName val="Outils"/>
      <sheetName val="Outils de terrain"/>
    </sheetNames>
    <sheetDataSet>
      <sheetData sheetId="0" refreshError="1"/>
      <sheetData sheetId="1" refreshError="1"/>
      <sheetData sheetId="2">
        <row r="10">
          <cell r="P10" t="str">
            <v>Charge du microcyle en UA</v>
          </cell>
        </row>
        <row r="11">
          <cell r="O11" t="str">
            <v>Microcycle 1</v>
          </cell>
          <cell r="P11">
            <v>4908</v>
          </cell>
        </row>
        <row r="12">
          <cell r="O12" t="str">
            <v>Microcycle 2</v>
          </cell>
          <cell r="P12">
            <v>4580</v>
          </cell>
        </row>
        <row r="13">
          <cell r="O13" t="str">
            <v>Microcycle 3</v>
          </cell>
          <cell r="P13">
            <v>4080</v>
          </cell>
        </row>
        <row r="14">
          <cell r="O14" t="str">
            <v>Microcycle 4</v>
          </cell>
          <cell r="P14">
            <v>4580</v>
          </cell>
        </row>
        <row r="20">
          <cell r="D20" t="str">
            <v>Août</v>
          </cell>
          <cell r="E20">
            <v>18148</v>
          </cell>
        </row>
        <row r="21">
          <cell r="D21" t="str">
            <v>Septembre</v>
          </cell>
          <cell r="E21">
            <v>17760</v>
          </cell>
        </row>
        <row r="22">
          <cell r="D22" t="str">
            <v>Octobre</v>
          </cell>
          <cell r="E22">
            <v>13530</v>
          </cell>
        </row>
        <row r="23">
          <cell r="D23" t="str">
            <v>Novembre</v>
          </cell>
          <cell r="E23">
            <v>17740</v>
          </cell>
        </row>
        <row r="24">
          <cell r="D24" t="str">
            <v>Décembre</v>
          </cell>
          <cell r="E24">
            <v>15080</v>
          </cell>
        </row>
        <row r="25">
          <cell r="D25" t="str">
            <v>Janvier</v>
          </cell>
          <cell r="E25">
            <v>5770</v>
          </cell>
        </row>
        <row r="26">
          <cell r="D26" t="str">
            <v>Février</v>
          </cell>
          <cell r="E26">
            <v>5500</v>
          </cell>
        </row>
        <row r="27">
          <cell r="D27" t="str">
            <v>Mars</v>
          </cell>
          <cell r="E27">
            <v>4200</v>
          </cell>
        </row>
        <row r="28">
          <cell r="D28" t="str">
            <v>Avril</v>
          </cell>
          <cell r="E28">
            <v>3950</v>
          </cell>
        </row>
        <row r="29">
          <cell r="D29" t="str">
            <v>Mai</v>
          </cell>
          <cell r="E29">
            <v>3800</v>
          </cell>
        </row>
        <row r="30">
          <cell r="D30" t="str">
            <v>Juin</v>
          </cell>
          <cell r="E30">
            <v>4800</v>
          </cell>
        </row>
        <row r="31">
          <cell r="D31" t="str">
            <v>Juillet</v>
          </cell>
          <cell r="E31">
            <v>6000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f540rsk-f2A&amp;t=21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="55" zoomScaleNormal="55" workbookViewId="0">
      <selection activeCell="P7" sqref="P7"/>
    </sheetView>
  </sheetViews>
  <sheetFormatPr baseColWidth="10" defaultRowHeight="14.4"/>
  <cols>
    <col min="1" max="1" width="11.5546875" style="1"/>
    <col min="3" max="3" width="11.21875" customWidth="1"/>
    <col min="4" max="4" width="26.109375" customWidth="1"/>
    <col min="5" max="5" width="21.109375" customWidth="1"/>
    <col min="6" max="6" width="18.109375" customWidth="1"/>
    <col min="7" max="7" width="16.6640625" customWidth="1"/>
    <col min="8" max="8" width="15" style="1" customWidth="1"/>
    <col min="9" max="9" width="33.77734375" customWidth="1"/>
    <col min="10" max="10" width="30.6640625" customWidth="1"/>
    <col min="11" max="11" width="17.77734375" customWidth="1"/>
    <col min="13" max="13" width="28.109375" customWidth="1"/>
    <col min="15" max="15" width="29.88671875" customWidth="1"/>
    <col min="17" max="17" width="21.6640625" customWidth="1"/>
    <col min="18" max="18" width="26.21875" customWidth="1"/>
    <col min="19" max="19" width="33.109375" customWidth="1"/>
    <col min="20" max="20" width="20" customWidth="1"/>
    <col min="22" max="22" width="35.21875" customWidth="1"/>
    <col min="23" max="23" width="25.33203125" customWidth="1"/>
  </cols>
  <sheetData>
    <row r="1" spans="1:23" s="1" customFormat="1" ht="1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5"/>
      <c r="P1" s="5"/>
      <c r="Q1" s="5"/>
      <c r="R1" s="5"/>
      <c r="S1" s="5"/>
      <c r="T1" s="5"/>
      <c r="U1" s="5"/>
      <c r="V1" s="2"/>
      <c r="W1" s="2"/>
    </row>
    <row r="2" spans="1:23" ht="31.2" customHeight="1" thickBot="1">
      <c r="A2" s="35"/>
      <c r="B2" s="35"/>
      <c r="C2" s="24" t="s">
        <v>26</v>
      </c>
      <c r="D2" s="24"/>
      <c r="E2" s="24"/>
      <c r="F2" s="24"/>
      <c r="G2" s="24"/>
      <c r="H2" s="24"/>
      <c r="I2" s="24"/>
      <c r="J2" s="24"/>
      <c r="K2" s="24"/>
      <c r="L2" s="35"/>
      <c r="M2" s="35"/>
      <c r="N2" s="35"/>
      <c r="O2" s="37"/>
      <c r="P2" s="37"/>
      <c r="Q2" s="37"/>
      <c r="R2" s="37"/>
      <c r="S2" s="37"/>
      <c r="T2" s="37"/>
      <c r="U2" s="5"/>
      <c r="V2" s="5"/>
      <c r="W2" s="2"/>
    </row>
    <row r="3" spans="1:23" s="1" customFormat="1" ht="31.2" customHeight="1" thickBot="1">
      <c r="A3" s="35"/>
      <c r="B3" s="35"/>
      <c r="C3" s="24"/>
      <c r="D3" s="24"/>
      <c r="E3" s="24"/>
      <c r="F3" s="24"/>
      <c r="G3" s="24"/>
      <c r="H3" s="24"/>
      <c r="I3" s="24"/>
      <c r="J3" s="24"/>
      <c r="K3" s="24"/>
      <c r="L3" s="35"/>
      <c r="M3" s="35"/>
      <c r="N3" s="35"/>
      <c r="O3" s="37"/>
      <c r="P3" s="37"/>
      <c r="Q3" s="37"/>
      <c r="R3" s="37"/>
      <c r="S3" s="37"/>
      <c r="T3" s="37"/>
      <c r="U3" s="5"/>
      <c r="V3" s="5"/>
      <c r="W3" s="2"/>
    </row>
    <row r="4" spans="1:23" s="1" customFormat="1" ht="26.4" customHeight="1" thickBot="1">
      <c r="A4" s="35"/>
      <c r="B4" s="35"/>
      <c r="C4" s="30" t="s">
        <v>27</v>
      </c>
      <c r="D4" s="31"/>
      <c r="E4" s="31"/>
      <c r="F4" s="31"/>
      <c r="G4" s="31"/>
      <c r="H4" s="32"/>
      <c r="I4" s="25" t="s">
        <v>25</v>
      </c>
      <c r="J4" s="26"/>
      <c r="K4" s="26"/>
      <c r="L4" s="35"/>
      <c r="M4" s="35"/>
      <c r="N4" s="35"/>
      <c r="O4" s="37"/>
      <c r="P4" s="37"/>
      <c r="Q4" s="37"/>
      <c r="R4" s="37"/>
      <c r="S4" s="37"/>
      <c r="T4" s="37"/>
      <c r="U4" s="5"/>
      <c r="V4" s="5"/>
      <c r="W4" s="2"/>
    </row>
    <row r="5" spans="1:23" s="1" customFormat="1" ht="31.2" customHeight="1" thickBot="1">
      <c r="A5" s="35"/>
      <c r="B5" s="35"/>
      <c r="C5" s="20"/>
      <c r="D5" s="21"/>
      <c r="E5" s="21"/>
      <c r="F5" s="21"/>
      <c r="G5" s="21"/>
      <c r="H5" s="33"/>
      <c r="I5" s="26"/>
      <c r="J5" s="26"/>
      <c r="K5" s="26"/>
      <c r="L5" s="35"/>
      <c r="M5" s="35"/>
      <c r="N5" s="35"/>
      <c r="O5" s="37"/>
      <c r="P5" s="37"/>
      <c r="Q5" s="37"/>
      <c r="R5" s="37"/>
      <c r="S5" s="37"/>
      <c r="T5" s="37"/>
      <c r="U5" s="5"/>
      <c r="V5" s="5"/>
      <c r="W5" s="2"/>
    </row>
    <row r="6" spans="1:23" s="1" customFormat="1" ht="24" thickBot="1">
      <c r="A6" s="35"/>
      <c r="B6" s="35"/>
      <c r="C6" s="22"/>
      <c r="D6" s="23"/>
      <c r="E6" s="23"/>
      <c r="F6" s="23"/>
      <c r="G6" s="23"/>
      <c r="H6" s="34"/>
      <c r="I6" s="27" t="s">
        <v>6</v>
      </c>
      <c r="J6" s="27"/>
      <c r="K6" s="27"/>
      <c r="L6" s="38"/>
      <c r="M6" s="38"/>
      <c r="N6" s="38"/>
      <c r="O6" s="37"/>
      <c r="P6" s="37"/>
      <c r="Q6" s="37"/>
      <c r="R6" s="37"/>
      <c r="S6" s="37"/>
      <c r="T6" s="37"/>
      <c r="U6" s="5"/>
      <c r="V6" s="5"/>
      <c r="W6" s="2"/>
    </row>
    <row r="7" spans="1:23" ht="15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7"/>
      <c r="P7" s="37"/>
      <c r="Q7" s="37"/>
      <c r="R7" s="37"/>
      <c r="S7" s="37"/>
      <c r="T7" s="37"/>
      <c r="U7" s="5"/>
      <c r="V7" s="5"/>
      <c r="W7" s="2"/>
    </row>
    <row r="8" spans="1:23" ht="15" thickBot="1">
      <c r="A8" s="35"/>
      <c r="B8" s="35"/>
      <c r="C8" s="46" t="s">
        <v>7</v>
      </c>
      <c r="D8" s="46"/>
      <c r="E8" s="48">
        <v>43318</v>
      </c>
      <c r="F8" s="48"/>
      <c r="G8" s="48"/>
      <c r="H8" s="5"/>
      <c r="I8" s="35"/>
      <c r="J8" s="35"/>
      <c r="K8" s="3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"/>
    </row>
    <row r="9" spans="1:23" ht="15" thickBot="1">
      <c r="A9" s="35"/>
      <c r="B9" s="35"/>
      <c r="C9" s="46"/>
      <c r="D9" s="46"/>
      <c r="E9" s="43" t="s">
        <v>8</v>
      </c>
      <c r="F9" s="43" t="s">
        <v>0</v>
      </c>
      <c r="G9" s="43" t="s">
        <v>9</v>
      </c>
      <c r="H9" s="5"/>
      <c r="I9" s="35"/>
      <c r="J9" s="35"/>
      <c r="K9" s="3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"/>
    </row>
    <row r="10" spans="1:23" ht="15" thickBot="1">
      <c r="A10" s="35"/>
      <c r="B10" s="35"/>
      <c r="C10" s="7" t="s">
        <v>10</v>
      </c>
      <c r="D10" s="44">
        <v>11</v>
      </c>
      <c r="E10" s="44"/>
      <c r="F10" s="44">
        <v>6.1</v>
      </c>
      <c r="G10" s="44">
        <f>D10*F10</f>
        <v>67.099999999999994</v>
      </c>
      <c r="H10" s="36"/>
      <c r="I10" s="35"/>
      <c r="J10" s="35"/>
      <c r="K10" s="35"/>
      <c r="L10" s="36"/>
      <c r="M10" s="36"/>
      <c r="N10" s="36"/>
      <c r="O10" s="5"/>
      <c r="P10" s="5"/>
      <c r="Q10" s="5"/>
      <c r="R10" s="5"/>
      <c r="S10" s="5"/>
      <c r="T10" s="5"/>
      <c r="U10" s="5"/>
      <c r="V10" s="5"/>
      <c r="W10" s="2"/>
    </row>
    <row r="11" spans="1:23" ht="15" thickBot="1">
      <c r="A11" s="35"/>
      <c r="B11" s="35"/>
      <c r="C11" s="7"/>
      <c r="D11" s="44"/>
      <c r="E11" s="44"/>
      <c r="F11" s="44"/>
      <c r="G11" s="44"/>
      <c r="H11" s="36"/>
      <c r="I11" s="35"/>
      <c r="J11" s="35"/>
      <c r="K11" s="35"/>
      <c r="L11" s="39"/>
      <c r="M11" s="39"/>
      <c r="N11" s="39"/>
      <c r="O11" s="5"/>
      <c r="P11" s="5"/>
      <c r="Q11" s="5"/>
      <c r="R11" s="5"/>
      <c r="S11" s="5"/>
      <c r="T11" s="5"/>
      <c r="U11" s="5"/>
      <c r="V11" s="5"/>
      <c r="W11" s="2"/>
    </row>
    <row r="12" spans="1:23" ht="15" thickBot="1">
      <c r="A12" s="35"/>
      <c r="B12" s="35"/>
      <c r="C12" s="45" t="s">
        <v>11</v>
      </c>
      <c r="D12" s="46">
        <v>20</v>
      </c>
      <c r="E12" s="46"/>
      <c r="F12" s="46">
        <v>7</v>
      </c>
      <c r="G12" s="44">
        <f>D12*F12</f>
        <v>140</v>
      </c>
      <c r="H12" s="36"/>
      <c r="I12" s="35"/>
      <c r="J12" s="35"/>
      <c r="K12" s="35"/>
      <c r="L12" s="39"/>
      <c r="M12" s="39"/>
      <c r="N12" s="39"/>
      <c r="O12" s="5"/>
      <c r="P12" s="5"/>
      <c r="Q12" s="5"/>
      <c r="R12" s="5"/>
      <c r="S12" s="5"/>
      <c r="T12" s="5"/>
      <c r="U12" s="5"/>
      <c r="V12" s="5"/>
      <c r="W12" s="2"/>
    </row>
    <row r="13" spans="1:23" ht="15" thickBot="1">
      <c r="A13" s="35"/>
      <c r="B13" s="35"/>
      <c r="C13" s="45"/>
      <c r="D13" s="46"/>
      <c r="E13" s="46"/>
      <c r="F13" s="46"/>
      <c r="G13" s="44"/>
      <c r="H13" s="36"/>
      <c r="I13" s="35"/>
      <c r="J13" s="35"/>
      <c r="K13" s="35"/>
      <c r="L13" s="39"/>
      <c r="M13" s="39"/>
      <c r="N13" s="39"/>
      <c r="O13" s="5"/>
      <c r="P13" s="5"/>
      <c r="Q13" s="5"/>
      <c r="R13" s="5"/>
      <c r="S13" s="5"/>
      <c r="T13" s="5"/>
      <c r="U13" s="5"/>
      <c r="V13" s="5"/>
      <c r="W13" s="2"/>
    </row>
    <row r="14" spans="1:23" ht="15" thickBot="1">
      <c r="A14" s="35"/>
      <c r="B14" s="35"/>
      <c r="C14" s="44" t="s">
        <v>13</v>
      </c>
      <c r="D14" s="44">
        <v>11</v>
      </c>
      <c r="E14" s="44"/>
      <c r="F14" s="44">
        <v>8</v>
      </c>
      <c r="G14" s="44">
        <f>D14*F14</f>
        <v>88</v>
      </c>
      <c r="H14" s="36"/>
      <c r="I14" s="35"/>
      <c r="J14" s="35"/>
      <c r="K14" s="35"/>
      <c r="L14" s="39"/>
      <c r="M14" s="35"/>
      <c r="N14" s="39"/>
      <c r="O14" s="5"/>
      <c r="P14" s="5"/>
      <c r="Q14" s="5"/>
      <c r="R14" s="5"/>
      <c r="S14" s="5"/>
      <c r="T14" s="5"/>
      <c r="U14" s="5"/>
      <c r="V14" s="5"/>
      <c r="W14" s="2"/>
    </row>
    <row r="15" spans="1:23" ht="15" thickBot="1">
      <c r="A15" s="35"/>
      <c r="B15" s="35"/>
      <c r="C15" s="44"/>
      <c r="D15" s="44"/>
      <c r="E15" s="44"/>
      <c r="F15" s="44"/>
      <c r="G15" s="44"/>
      <c r="H15" s="36"/>
      <c r="I15" s="35"/>
      <c r="J15" s="35"/>
      <c r="K15" s="35"/>
      <c r="L15" s="35"/>
      <c r="M15" s="35"/>
      <c r="N15" s="35"/>
      <c r="O15" s="5"/>
      <c r="P15" s="5"/>
      <c r="Q15" s="5"/>
      <c r="R15" s="5"/>
      <c r="S15" s="5"/>
      <c r="T15" s="5"/>
      <c r="U15" s="5"/>
      <c r="V15" s="5"/>
      <c r="W15" s="2"/>
    </row>
    <row r="16" spans="1:23" ht="15" thickBot="1">
      <c r="A16" s="35"/>
      <c r="B16" s="35"/>
      <c r="C16" s="46" t="s">
        <v>15</v>
      </c>
      <c r="D16" s="46">
        <v>11</v>
      </c>
      <c r="E16" s="46"/>
      <c r="F16" s="47">
        <v>5</v>
      </c>
      <c r="G16" s="46">
        <f>D16*F16</f>
        <v>55</v>
      </c>
      <c r="H16" s="36"/>
      <c r="I16" s="35"/>
      <c r="J16" s="35"/>
      <c r="K16" s="35"/>
      <c r="L16" s="35"/>
      <c r="M16" s="35"/>
      <c r="N16" s="35"/>
      <c r="O16" s="5"/>
      <c r="P16" s="5"/>
      <c r="Q16" s="5"/>
      <c r="R16" s="5"/>
      <c r="S16" s="5"/>
      <c r="T16" s="5"/>
      <c r="U16" s="5"/>
      <c r="V16" s="5"/>
      <c r="W16" s="2"/>
    </row>
    <row r="17" spans="1:23" ht="15" thickBot="1">
      <c r="A17" s="35"/>
      <c r="B17" s="35"/>
      <c r="C17" s="46"/>
      <c r="D17" s="46"/>
      <c r="E17" s="46"/>
      <c r="F17" s="47"/>
      <c r="G17" s="46"/>
      <c r="H17" s="36"/>
      <c r="I17" s="35"/>
      <c r="J17" s="35"/>
      <c r="K17" s="35"/>
      <c r="L17" s="35"/>
      <c r="M17" s="35"/>
      <c r="N17" s="35"/>
      <c r="O17" s="5"/>
      <c r="P17" s="5"/>
      <c r="Q17" s="5"/>
      <c r="R17" s="5"/>
      <c r="S17" s="5"/>
      <c r="T17" s="5"/>
      <c r="U17" s="5"/>
      <c r="V17" s="5"/>
      <c r="W17" s="2"/>
    </row>
    <row r="18" spans="1:23" ht="15" thickBot="1">
      <c r="A18" s="35"/>
      <c r="B18" s="35"/>
      <c r="C18" s="44" t="s">
        <v>16</v>
      </c>
      <c r="D18" s="44">
        <v>11</v>
      </c>
      <c r="E18" s="44"/>
      <c r="F18" s="44">
        <v>7</v>
      </c>
      <c r="G18" s="44">
        <f>D18*F18</f>
        <v>77</v>
      </c>
      <c r="H18" s="36"/>
      <c r="I18" s="11" t="s">
        <v>1</v>
      </c>
      <c r="J18" s="10">
        <f>SUM(G10:G23)</f>
        <v>732.1</v>
      </c>
      <c r="K18" s="35"/>
      <c r="L18" s="35"/>
      <c r="M18" s="35"/>
      <c r="N18" s="35"/>
      <c r="O18" s="5"/>
      <c r="P18" s="5"/>
      <c r="Q18" s="5"/>
      <c r="R18" s="5"/>
      <c r="S18" s="5"/>
      <c r="T18" s="5"/>
      <c r="U18" s="5"/>
      <c r="V18" s="5"/>
      <c r="W18" s="5"/>
    </row>
    <row r="19" spans="1:23" ht="15" thickBot="1">
      <c r="A19" s="35"/>
      <c r="B19" s="35"/>
      <c r="C19" s="44"/>
      <c r="D19" s="44"/>
      <c r="E19" s="44"/>
      <c r="F19" s="44"/>
      <c r="G19" s="44"/>
      <c r="H19" s="36"/>
      <c r="I19" s="7" t="s">
        <v>2</v>
      </c>
      <c r="J19" s="8">
        <f>AVERAGE(G10:G23)</f>
        <v>104.58571428571429</v>
      </c>
      <c r="K19" s="35"/>
      <c r="L19" s="35"/>
      <c r="M19" s="5"/>
      <c r="N19" s="35"/>
      <c r="O19" s="5"/>
      <c r="P19" s="5"/>
      <c r="Q19" s="5"/>
      <c r="R19" s="5"/>
      <c r="S19" s="5"/>
      <c r="T19" s="5"/>
      <c r="U19" s="5"/>
      <c r="V19" s="5"/>
      <c r="W19" s="5"/>
    </row>
    <row r="20" spans="1:23" ht="20.399999999999999" customHeight="1" thickBot="1">
      <c r="A20" s="35"/>
      <c r="B20" s="35"/>
      <c r="C20" s="46" t="s">
        <v>17</v>
      </c>
      <c r="D20" s="46">
        <v>25</v>
      </c>
      <c r="E20" s="46"/>
      <c r="F20" s="46">
        <v>10</v>
      </c>
      <c r="G20" s="46">
        <f>D20*F20</f>
        <v>250</v>
      </c>
      <c r="H20" s="36"/>
      <c r="I20" s="12" t="s">
        <v>3</v>
      </c>
      <c r="J20" s="3">
        <f>STDEV(G10:G23)</f>
        <v>70.425147700032753</v>
      </c>
      <c r="K20" s="35"/>
      <c r="L20" s="35"/>
      <c r="M20" s="35"/>
      <c r="N20" s="35"/>
      <c r="O20" s="5"/>
      <c r="P20" s="5"/>
      <c r="Q20" s="5"/>
      <c r="R20" s="5"/>
      <c r="S20" s="5"/>
      <c r="T20" s="5"/>
      <c r="U20" s="5"/>
      <c r="V20" s="5"/>
      <c r="W20" s="5"/>
    </row>
    <row r="21" spans="1:23" ht="15" thickBot="1">
      <c r="A21" s="35"/>
      <c r="B21" s="35"/>
      <c r="C21" s="46"/>
      <c r="D21" s="46"/>
      <c r="E21" s="46"/>
      <c r="F21" s="46"/>
      <c r="G21" s="46"/>
      <c r="H21" s="36"/>
      <c r="I21" s="7" t="s">
        <v>4</v>
      </c>
      <c r="J21" s="8">
        <f>J19/J20</f>
        <v>1.4850620510046251</v>
      </c>
      <c r="K21" s="35"/>
      <c r="L21" s="35"/>
      <c r="M21" s="35"/>
      <c r="N21" s="35"/>
      <c r="O21" s="5"/>
      <c r="P21" s="5"/>
      <c r="Q21" s="5"/>
      <c r="R21" s="5"/>
      <c r="S21" s="5"/>
      <c r="T21" s="5"/>
      <c r="U21" s="5"/>
      <c r="V21" s="5"/>
      <c r="W21" s="5"/>
    </row>
    <row r="22" spans="1:23" ht="15" thickBot="1">
      <c r="A22" s="35"/>
      <c r="B22" s="35"/>
      <c r="C22" s="44" t="s">
        <v>19</v>
      </c>
      <c r="D22" s="44">
        <v>11</v>
      </c>
      <c r="E22" s="44"/>
      <c r="F22" s="44">
        <v>5</v>
      </c>
      <c r="G22" s="44">
        <f>D22*F22</f>
        <v>55</v>
      </c>
      <c r="H22" s="36"/>
      <c r="I22" s="7" t="s">
        <v>5</v>
      </c>
      <c r="J22" s="8">
        <f>J18*J21</f>
        <v>1087.2139275404861</v>
      </c>
      <c r="K22" s="35"/>
      <c r="L22" s="35"/>
      <c r="M22" s="35"/>
      <c r="N22" s="35"/>
      <c r="O22" s="5"/>
      <c r="P22" s="5"/>
      <c r="Q22" s="5"/>
      <c r="R22" s="5"/>
      <c r="S22" s="5"/>
      <c r="T22" s="5"/>
      <c r="U22" s="5"/>
      <c r="V22" s="5"/>
      <c r="W22" s="5"/>
    </row>
    <row r="23" spans="1:23" ht="15" thickBot="1">
      <c r="A23" s="35"/>
      <c r="B23" s="35"/>
      <c r="C23" s="44"/>
      <c r="D23" s="44"/>
      <c r="E23" s="44"/>
      <c r="F23" s="44"/>
      <c r="G23" s="44"/>
      <c r="H23" s="36"/>
      <c r="I23" s="13" t="s">
        <v>12</v>
      </c>
      <c r="J23" s="14">
        <f>J18-J22</f>
        <v>-355.11392754048609</v>
      </c>
      <c r="K23" s="35"/>
      <c r="L23" s="35"/>
      <c r="M23" s="35"/>
      <c r="N23" s="35"/>
      <c r="O23" s="5"/>
      <c r="P23" s="5"/>
      <c r="Q23" s="5"/>
      <c r="R23" s="5"/>
      <c r="S23" s="5"/>
      <c r="T23" s="5"/>
      <c r="U23" s="5"/>
      <c r="V23" s="5"/>
      <c r="W23" s="5"/>
    </row>
    <row r="24" spans="1:23" ht="15" thickBot="1">
      <c r="A24" s="35"/>
      <c r="B24" s="35"/>
      <c r="C24" s="35"/>
      <c r="D24" s="35"/>
      <c r="E24" s="35"/>
      <c r="F24" s="35"/>
      <c r="G24" s="35"/>
      <c r="H24" s="35"/>
      <c r="J24" s="4"/>
      <c r="K24" s="5"/>
      <c r="L24" s="35"/>
      <c r="M24" s="35"/>
      <c r="N24" s="35"/>
      <c r="O24" s="5"/>
      <c r="P24" s="5"/>
      <c r="Q24" s="5"/>
      <c r="R24" s="5"/>
      <c r="S24" s="5"/>
      <c r="T24" s="5"/>
      <c r="U24" s="5"/>
      <c r="V24" s="5"/>
      <c r="W24" s="5"/>
    </row>
    <row r="25" spans="1:23" ht="18.600000000000001" thickBot="1">
      <c r="A25" s="35"/>
      <c r="B25" s="35"/>
      <c r="C25" s="42"/>
      <c r="D25" s="5"/>
      <c r="E25" s="5"/>
      <c r="F25" s="5"/>
      <c r="G25" s="5"/>
      <c r="H25" s="5"/>
      <c r="I25" s="15" t="s">
        <v>14</v>
      </c>
      <c r="J25" s="28" t="s">
        <v>20</v>
      </c>
      <c r="K25" s="29"/>
      <c r="L25" s="35"/>
      <c r="M25" s="35"/>
      <c r="N25" s="35"/>
      <c r="O25" s="5"/>
      <c r="P25" s="5"/>
      <c r="Q25" s="5"/>
      <c r="R25" s="5"/>
      <c r="S25" s="5"/>
      <c r="T25" s="5"/>
      <c r="U25" s="5"/>
      <c r="V25" s="5"/>
      <c r="W25" s="5"/>
    </row>
    <row r="26" spans="1:23" ht="15" thickBot="1">
      <c r="A26" s="35"/>
      <c r="B26" s="35"/>
      <c r="C26" s="5"/>
      <c r="D26" s="5"/>
      <c r="E26" s="5"/>
      <c r="F26" s="5"/>
      <c r="G26" s="5"/>
      <c r="H26" s="5"/>
      <c r="I26" s="16" t="s">
        <v>21</v>
      </c>
      <c r="J26" s="9">
        <f>J18</f>
        <v>732.1</v>
      </c>
      <c r="K26" s="17"/>
      <c r="L26" s="35"/>
      <c r="M26" s="35"/>
      <c r="N26" s="35"/>
      <c r="O26" s="5"/>
      <c r="P26" s="5"/>
      <c r="Q26" s="5"/>
      <c r="R26" s="5"/>
      <c r="S26" s="5"/>
      <c r="T26" s="5"/>
      <c r="U26" s="5"/>
      <c r="V26" s="5"/>
      <c r="W26" s="5"/>
    </row>
    <row r="27" spans="1:23" ht="15" thickBot="1">
      <c r="A27" s="35"/>
      <c r="B27" s="35"/>
      <c r="C27" s="5"/>
      <c r="D27" s="5"/>
      <c r="E27" s="5"/>
      <c r="F27" s="5"/>
      <c r="G27" s="5"/>
      <c r="H27" s="5"/>
      <c r="I27" s="16" t="s">
        <v>22</v>
      </c>
      <c r="J27" s="9">
        <v>1500</v>
      </c>
      <c r="K27" s="17"/>
      <c r="L27" s="35"/>
      <c r="M27" s="35"/>
      <c r="N27" s="35"/>
      <c r="O27" s="5"/>
      <c r="P27" s="5"/>
      <c r="Q27" s="5"/>
      <c r="R27" s="5"/>
      <c r="S27" s="5"/>
      <c r="T27" s="5"/>
      <c r="U27" s="5"/>
      <c r="V27" s="5"/>
      <c r="W27" s="5"/>
    </row>
    <row r="28" spans="1:23" ht="15" thickBot="1">
      <c r="A28" s="35"/>
      <c r="B28" s="35"/>
      <c r="C28" s="5"/>
      <c r="D28" s="5"/>
      <c r="E28" s="5"/>
      <c r="F28" s="5"/>
      <c r="G28" s="5"/>
      <c r="H28" s="5"/>
      <c r="I28" s="16" t="s">
        <v>23</v>
      </c>
      <c r="J28" s="9">
        <v>2000</v>
      </c>
      <c r="K28" s="17"/>
      <c r="L28" s="35"/>
      <c r="M28" s="35"/>
      <c r="N28" s="35"/>
      <c r="O28" s="5"/>
      <c r="P28" s="5"/>
      <c r="Q28" s="5"/>
      <c r="R28" s="5"/>
      <c r="S28" s="5"/>
      <c r="T28" s="5"/>
      <c r="U28" s="5"/>
      <c r="V28" s="5"/>
      <c r="W28" s="5"/>
    </row>
    <row r="29" spans="1:23" ht="15" thickBot="1">
      <c r="A29" s="35"/>
      <c r="B29" s="35"/>
      <c r="C29" s="5"/>
      <c r="D29" s="5"/>
      <c r="E29" s="5"/>
      <c r="F29" s="5"/>
      <c r="G29" s="5"/>
      <c r="H29" s="5"/>
      <c r="I29" s="18" t="s">
        <v>24</v>
      </c>
      <c r="J29" s="9">
        <v>500</v>
      </c>
      <c r="K29" s="17"/>
      <c r="L29" s="35"/>
      <c r="M29" s="35"/>
      <c r="N29" s="35"/>
      <c r="O29" s="5"/>
      <c r="P29" s="5"/>
      <c r="Q29" s="5"/>
      <c r="R29" s="5"/>
      <c r="S29" s="5"/>
      <c r="T29" s="5"/>
      <c r="U29" s="5"/>
      <c r="V29" s="5"/>
      <c r="W29" s="5"/>
    </row>
    <row r="30" spans="1:23" ht="19.2" thickTop="1" thickBot="1">
      <c r="A30" s="35"/>
      <c r="B30" s="35"/>
      <c r="C30" s="42"/>
      <c r="D30" s="5"/>
      <c r="E30" s="5"/>
      <c r="F30" s="5"/>
      <c r="G30" s="5"/>
      <c r="H30" s="5"/>
      <c r="I30" s="13" t="s">
        <v>18</v>
      </c>
      <c r="J30" s="19">
        <f>SUM(J26:J29)</f>
        <v>4732.1000000000004</v>
      </c>
      <c r="K30" s="6"/>
      <c r="L30" s="35"/>
      <c r="M30" s="35"/>
      <c r="N30" s="3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35"/>
      <c r="B31" s="35"/>
      <c r="C31" s="5"/>
      <c r="D31" s="5"/>
      <c r="E31" s="5"/>
      <c r="F31" s="5"/>
      <c r="G31" s="5"/>
      <c r="H31" s="5"/>
      <c r="I31" s="5"/>
      <c r="J31" s="5"/>
      <c r="K31" s="35"/>
      <c r="L31" s="35"/>
      <c r="M31" s="35"/>
      <c r="N31" s="3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35"/>
      <c r="B32" s="35"/>
      <c r="C32" s="5"/>
      <c r="D32" s="5"/>
      <c r="E32" s="5"/>
      <c r="F32" s="5"/>
      <c r="G32" s="5"/>
      <c r="H32" s="5"/>
      <c r="I32" s="5"/>
      <c r="J32" s="5"/>
      <c r="K32" s="35"/>
      <c r="L32" s="35"/>
      <c r="M32" s="35"/>
      <c r="N32" s="35"/>
      <c r="O32" s="5"/>
      <c r="P32" s="5"/>
      <c r="Q32" s="5"/>
      <c r="R32" s="5"/>
      <c r="S32" s="5"/>
      <c r="T32" s="5"/>
      <c r="U32" s="5"/>
      <c r="V32" s="5"/>
      <c r="W32" s="5"/>
    </row>
    <row r="33" spans="1:23">
      <c r="A33" s="35"/>
      <c r="B33" s="5"/>
      <c r="C33" s="5"/>
      <c r="D33" s="5"/>
      <c r="E33" s="5"/>
      <c r="F33" s="5"/>
      <c r="G33" s="5"/>
      <c r="H33" s="5"/>
      <c r="I33" s="5"/>
      <c r="J33" s="5"/>
      <c r="K33" s="35"/>
      <c r="L33" s="35"/>
      <c r="M33" s="35"/>
      <c r="N33" s="35"/>
      <c r="O33" s="5"/>
      <c r="P33" s="5"/>
      <c r="Q33" s="5"/>
      <c r="R33" s="5"/>
      <c r="S33" s="5"/>
      <c r="T33" s="5"/>
      <c r="U33" s="5"/>
      <c r="V33" s="5"/>
      <c r="W33" s="5"/>
    </row>
    <row r="34" spans="1:23">
      <c r="A34" s="35"/>
      <c r="B34" s="5"/>
      <c r="C34" s="5"/>
      <c r="D34" s="5"/>
      <c r="E34" s="5"/>
      <c r="F34" s="5"/>
      <c r="G34" s="5"/>
      <c r="H34" s="5"/>
      <c r="I34" s="5"/>
      <c r="J34" s="5"/>
      <c r="K34" s="35"/>
      <c r="L34" s="35"/>
      <c r="M34" s="35"/>
      <c r="N34" s="35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35"/>
      <c r="B35" s="5"/>
      <c r="C35" s="36"/>
      <c r="D35" s="36"/>
      <c r="E35" s="5"/>
      <c r="F35" s="5"/>
      <c r="G35" s="5"/>
      <c r="H35" s="5"/>
      <c r="I35" s="5"/>
      <c r="J35" s="5"/>
      <c r="K35" s="35"/>
      <c r="L35" s="35"/>
      <c r="M35" s="35"/>
      <c r="N35" s="35"/>
      <c r="O35" s="5"/>
      <c r="P35" s="5"/>
      <c r="Q35" s="5"/>
      <c r="R35" s="5"/>
      <c r="S35" s="5"/>
      <c r="T35" s="5"/>
      <c r="U35" s="5"/>
      <c r="V35" s="5"/>
      <c r="W35" s="40"/>
    </row>
    <row r="36" spans="1:23">
      <c r="A36" s="35"/>
      <c r="B36" s="5"/>
      <c r="C36" s="36"/>
      <c r="D36" s="36"/>
      <c r="E36" s="5"/>
      <c r="F36" s="5"/>
      <c r="G36" s="5"/>
      <c r="H36" s="5"/>
      <c r="I36" s="5"/>
      <c r="J36" s="5"/>
      <c r="K36" s="35"/>
      <c r="L36" s="35"/>
      <c r="M36" s="35"/>
      <c r="N36" s="35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35"/>
      <c r="B37" s="5"/>
      <c r="C37" s="36"/>
      <c r="D37" s="36"/>
      <c r="E37" s="5"/>
      <c r="F37" s="5"/>
      <c r="G37" s="5"/>
      <c r="H37" s="5"/>
      <c r="I37" s="5"/>
      <c r="J37" s="5"/>
      <c r="K37" s="5"/>
      <c r="L37" s="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>
      <c r="A38" s="35"/>
      <c r="B38" s="5"/>
      <c r="C38" s="36"/>
      <c r="D38" s="36"/>
      <c r="E38" s="5"/>
      <c r="F38" s="5"/>
      <c r="G38" s="5"/>
      <c r="H38" s="5"/>
      <c r="I38" s="5"/>
      <c r="J38" s="5"/>
      <c r="K38" s="5"/>
      <c r="L38" s="5"/>
      <c r="M38" s="35"/>
      <c r="N38" s="35"/>
      <c r="O38" s="35"/>
      <c r="P38" s="35"/>
      <c r="Q38" s="35"/>
      <c r="R38" s="35"/>
      <c r="S38" s="35"/>
      <c r="T38" s="41"/>
      <c r="U38" s="35"/>
      <c r="V38" s="35"/>
      <c r="W38" s="35"/>
    </row>
    <row r="39" spans="1:23">
      <c r="A39" s="35"/>
      <c r="B39" s="5"/>
      <c r="C39" s="36"/>
      <c r="D39" s="36"/>
      <c r="E39" s="5"/>
      <c r="F39" s="5"/>
      <c r="G39" s="5"/>
      <c r="H39" s="5"/>
      <c r="I39" s="5"/>
      <c r="J39" s="5"/>
      <c r="K39" s="5"/>
      <c r="L39" s="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>
      <c r="A40" s="35"/>
      <c r="B40" s="5"/>
      <c r="C40" s="36"/>
      <c r="D40" s="36"/>
      <c r="E40" s="5"/>
      <c r="F40" s="5"/>
      <c r="G40" s="5"/>
      <c r="H40" s="5"/>
      <c r="I40" s="5"/>
      <c r="J40" s="5"/>
      <c r="K40" s="5"/>
      <c r="L40" s="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>
      <c r="A41" s="3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>
      <c r="A42" s="3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>
      <c r="A43" s="35"/>
      <c r="B43" s="5"/>
      <c r="C43" s="35"/>
      <c r="D43" s="35"/>
      <c r="E43" s="35"/>
      <c r="F43" s="35"/>
      <c r="G43" s="35"/>
      <c r="H43" s="35"/>
      <c r="I43" s="5"/>
      <c r="J43" s="5"/>
      <c r="K43" s="5"/>
      <c r="L43" s="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>
      <c r="A44" s="3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5"/>
      <c r="L45" s="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5"/>
      <c r="L46" s="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5"/>
      <c r="L47" s="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5"/>
      <c r="L48" s="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5"/>
      <c r="L49" s="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</row>
    <row r="54" spans="1:23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1:23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</row>
    <row r="56" spans="1:23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1:23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1:23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1:23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2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23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</sheetData>
  <mergeCells count="37">
    <mergeCell ref="C8:D9"/>
    <mergeCell ref="E8:G8"/>
    <mergeCell ref="G14:G15"/>
    <mergeCell ref="G16:G17"/>
    <mergeCell ref="G18:G19"/>
    <mergeCell ref="G20:G21"/>
    <mergeCell ref="G22:G23"/>
    <mergeCell ref="J28:K28"/>
    <mergeCell ref="J29:K29"/>
    <mergeCell ref="J30:K30"/>
    <mergeCell ref="D18:E19"/>
    <mergeCell ref="D20:E21"/>
    <mergeCell ref="D22:E23"/>
    <mergeCell ref="D14:E15"/>
    <mergeCell ref="D16:E17"/>
    <mergeCell ref="F14:F15"/>
    <mergeCell ref="F16:F17"/>
    <mergeCell ref="F18:F19"/>
    <mergeCell ref="F20:F21"/>
    <mergeCell ref="F22:F23"/>
    <mergeCell ref="D10:E11"/>
    <mergeCell ref="D12:E13"/>
    <mergeCell ref="F10:F11"/>
    <mergeCell ref="F12:F13"/>
    <mergeCell ref="C14:C15"/>
    <mergeCell ref="C16:C17"/>
    <mergeCell ref="C18:C19"/>
    <mergeCell ref="C20:C21"/>
    <mergeCell ref="C22:C23"/>
    <mergeCell ref="I4:K5"/>
    <mergeCell ref="I6:K6"/>
    <mergeCell ref="J26:K26"/>
    <mergeCell ref="J27:K27"/>
    <mergeCell ref="C4:H6"/>
    <mergeCell ref="C2:K3"/>
    <mergeCell ref="G10:G11"/>
    <mergeCell ref="G12:G13"/>
  </mergeCells>
  <hyperlinks>
    <hyperlink ref="I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</dc:creator>
  <cp:lastModifiedBy>thomas</cp:lastModifiedBy>
  <dcterms:created xsi:type="dcterms:W3CDTF">2018-05-15T14:04:12Z</dcterms:created>
  <dcterms:modified xsi:type="dcterms:W3CDTF">2018-12-06T19:32:21Z</dcterms:modified>
</cp:coreProperties>
</file>